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J222"/>
  <c r="I222"/>
  <c r="H222"/>
  <c r="G222"/>
  <c r="F222"/>
  <c r="B214"/>
  <c r="A214"/>
  <c r="L213"/>
  <c r="J213"/>
  <c r="I213"/>
  <c r="H213"/>
  <c r="G213"/>
  <c r="F213"/>
  <c r="B204"/>
  <c r="A204"/>
  <c r="L203"/>
  <c r="J203"/>
  <c r="I203"/>
  <c r="H203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33" l="1"/>
  <c r="I233"/>
  <c r="H233"/>
  <c r="I214"/>
  <c r="H214"/>
  <c r="L233"/>
  <c r="J214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62" l="1"/>
  <c r="J176"/>
  <c r="G43"/>
  <c r="I43"/>
  <c r="H43"/>
  <c r="J43"/>
  <c r="J157"/>
  <c r="F43"/>
  <c r="I157"/>
  <c r="H157"/>
  <c r="L62"/>
  <c r="G157"/>
  <c r="G24"/>
  <c r="F24"/>
  <c r="H81"/>
  <c r="I195"/>
  <c r="F62"/>
  <c r="J81"/>
  <c r="F176"/>
  <c r="J195"/>
  <c r="H195"/>
  <c r="I81"/>
  <c r="L81"/>
  <c r="G176"/>
  <c r="L195"/>
  <c r="G62"/>
  <c r="H62"/>
  <c r="H176"/>
  <c r="H24"/>
  <c r="H138"/>
  <c r="J138"/>
  <c r="I24"/>
  <c r="I138"/>
  <c r="F100"/>
  <c r="L24"/>
  <c r="G100"/>
  <c r="L138"/>
  <c r="H100"/>
  <c r="I100"/>
  <c r="F81"/>
  <c r="J100"/>
  <c r="F195"/>
  <c r="J24"/>
  <c r="G81"/>
  <c r="L100"/>
  <c r="G195"/>
  <c r="L234" l="1"/>
  <c r="F234"/>
  <c r="I234"/>
  <c r="J234"/>
  <c r="H234"/>
  <c r="G234"/>
</calcChain>
</file>

<file path=xl/sharedStrings.xml><?xml version="1.0" encoding="utf-8"?>
<sst xmlns="http://schemas.openxmlformats.org/spreadsheetml/2006/main" count="291" uniqueCount="83">
  <si>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</si>
  <si>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</si>
  <si>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</si>
  <si>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</si>
  <si>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</si>
  <si>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</si>
  <si>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</si>
  <si>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</si>
  <si>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</si>
  <si>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</si>
  <si>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</si>
  <si>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</si>
  <si>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</si>
  <si>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</si>
  <si>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</si>
  <si>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</si>
  <si>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</si>
  <si>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</si>
  <si>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</si>
  <si>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</si>
  <si>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</si>
  <si>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</si>
  <si>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</si>
  <si>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</si>
  <si>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</si>
  <si>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</si>
  <si>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</si>
  <si>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</si>
  <si>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</si>
  <si>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</si>
  <si>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</si>
  <si>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</si>
  <si>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</si>
  <si>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</si>
  <si>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</si>
  <si>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</si>
  <si>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</si>
  <si>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</si>
  <si>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</si>
  <si>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с  изделиями макаранными</t>
  </si>
  <si>
    <t>Гуляш из курицы</t>
  </si>
  <si>
    <t>каша гречнева рассыпчатая</t>
  </si>
  <si>
    <t>компот из сухофруктов</t>
  </si>
  <si>
    <t>яблоки</t>
  </si>
  <si>
    <t>хлеб пшеничный</t>
  </si>
  <si>
    <t>Салат из свеклы с яблоком</t>
  </si>
  <si>
    <t xml:space="preserve">Суп гороховый </t>
  </si>
  <si>
    <t>тефтели мясные</t>
  </si>
  <si>
    <t>пшеная каша</t>
  </si>
  <si>
    <t>Компот из сухофруктов</t>
  </si>
  <si>
    <t>Борщ</t>
  </si>
  <si>
    <t xml:space="preserve">Котлеты из кур </t>
  </si>
  <si>
    <t>каша пшеничная</t>
  </si>
  <si>
    <t>Кисель пром произв</t>
  </si>
  <si>
    <t>Банан</t>
  </si>
  <si>
    <t>Суп фасолевый</t>
  </si>
  <si>
    <t>Рыба припущенная с овощами</t>
  </si>
  <si>
    <t>Ячневая каша</t>
  </si>
  <si>
    <t>Салат из капусты с горошком и кукурузой</t>
  </si>
  <si>
    <t>Компот из плодов свежих яблок</t>
  </si>
  <si>
    <t xml:space="preserve">Суп перловый </t>
  </si>
  <si>
    <t xml:space="preserve">Плов с говядиной </t>
  </si>
  <si>
    <t xml:space="preserve">Яблоки </t>
  </si>
  <si>
    <t>Огурцы свежие</t>
  </si>
  <si>
    <t>Суп хинкал</t>
  </si>
  <si>
    <t>50/50</t>
  </si>
  <si>
    <t>Каша перловая</t>
  </si>
  <si>
    <t>какао на сгуш молоке</t>
  </si>
  <si>
    <t>Вафли</t>
  </si>
  <si>
    <t xml:space="preserve">Суп рисовый </t>
  </si>
  <si>
    <t>Пшеная каша</t>
  </si>
  <si>
    <t>Суп чечевичный с овощами</t>
  </si>
  <si>
    <t>Котлеты из говядины</t>
  </si>
  <si>
    <t>Каша пшеничная</t>
  </si>
  <si>
    <t>Ши из капусты свежей с карт</t>
  </si>
  <si>
    <t>Плов из птицы</t>
  </si>
  <si>
    <t>Рассольник</t>
  </si>
  <si>
    <t>Гуляш из говядины</t>
  </si>
  <si>
    <t>Каша гречневая рассыпчатая</t>
  </si>
  <si>
    <t>Яблоки</t>
  </si>
  <si>
    <t xml:space="preserve">Суп хинкал </t>
  </si>
  <si>
    <t>Какао на сгуш молоке</t>
  </si>
  <si>
    <t xml:space="preserve">Печенье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</si>
</sst>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30" sqref="K23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 t="s">
        <v>39</v>
      </c>
      <c r="F15" s="43">
        <v>250</v>
      </c>
      <c r="G15" s="43">
        <v>3</v>
      </c>
      <c r="H15" s="43">
        <v>7</v>
      </c>
      <c r="I15" s="43">
        <v>11</v>
      </c>
      <c r="J15" s="43">
        <v>160</v>
      </c>
      <c r="K15" s="44">
        <v>140</v>
      </c>
      <c r="L15" s="43"/>
    </row>
    <row r="16" spans="1:12" ht="14.4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56</v>
      </c>
      <c r="L16" s="43"/>
    </row>
    <row r="17" spans="1:12" ht="14.4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8</v>
      </c>
      <c r="H17" s="43">
        <v>8</v>
      </c>
      <c r="I17" s="43">
        <v>34</v>
      </c>
      <c r="J17" s="43">
        <v>166</v>
      </c>
      <c r="K17" s="44">
        <v>168</v>
      </c>
      <c r="L17" s="43"/>
    </row>
    <row r="18" spans="1:12" ht="14.4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>
        <v>0.1</v>
      </c>
      <c r="I18" s="43">
        <v>10</v>
      </c>
      <c r="J18" s="43">
        <v>82</v>
      </c>
      <c r="K18" s="44">
        <v>376</v>
      </c>
      <c r="L18" s="43"/>
    </row>
    <row r="19" spans="1:12" ht="14.4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</v>
      </c>
      <c r="H19" s="43">
        <v>0</v>
      </c>
      <c r="I19" s="43">
        <v>21</v>
      </c>
      <c r="J19" s="43">
        <v>132</v>
      </c>
      <c r="K19" s="44">
        <v>3</v>
      </c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 t="s">
        <v>43</v>
      </c>
      <c r="F21" s="43">
        <v>100</v>
      </c>
      <c r="G21" s="43">
        <v>0.4</v>
      </c>
      <c r="H21" s="43">
        <v>0.3</v>
      </c>
      <c r="I21" s="43">
        <v>10</v>
      </c>
      <c r="J21" s="43">
        <v>41</v>
      </c>
      <c r="K21" s="44">
        <v>368</v>
      </c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>SUM(G14:G22)</f>
        <v>28.599999999999998</v>
      </c>
      <c r="H23" s="19">
        <f>SUM(H14:H22)</f>
        <v>32.4</v>
      </c>
      <c r="I23" s="19">
        <f>SUM(I14:I22)</f>
        <v>93</v>
      </c>
      <c r="J23" s="19">
        <f>SUM(J14:J22)</f>
        <v>749</v>
      </c>
      <c r="K23" s="25"/>
      <c r="L23" s="19">
        <f t="shared" ref="L23" si="2">SUM(L14:L22)</f>
        <v>0</v>
      </c>
    </row>
    <row r="24" spans="1:12" ht="14.4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3">G13+G23</f>
        <v>28.599999999999998</v>
      </c>
      <c r="H24" s="32">
        <f t="shared" si="3"/>
        <v>32.4</v>
      </c>
      <c r="I24" s="32">
        <f t="shared" si="3"/>
        <v>93</v>
      </c>
      <c r="J24" s="32">
        <f t="shared" si="3"/>
        <v>749</v>
      </c>
      <c r="K24" s="32"/>
      <c r="L24" s="32">
        <f t="shared" ref="L24" si="4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60</v>
      </c>
      <c r="G33" s="43">
        <v>3</v>
      </c>
      <c r="H33" s="43">
        <v>4</v>
      </c>
      <c r="I33" s="43">
        <v>8</v>
      </c>
      <c r="J33" s="43">
        <v>85</v>
      </c>
      <c r="K33" s="44">
        <v>1034.02</v>
      </c>
      <c r="L33" s="43"/>
    </row>
    <row r="34" spans="1:12" ht="14.4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/>
    </row>
    <row r="35" spans="1:12" ht="14.4">
      <c r="A35" s="14"/>
      <c r="B35" s="15"/>
      <c r="C35" s="11"/>
      <c r="D35" s="7" t="s">
        <v>28</v>
      </c>
      <c r="E35" s="42" t="s">
        <v>47</v>
      </c>
      <c r="F35" s="43">
        <v>90</v>
      </c>
      <c r="G35" s="43">
        <v>6</v>
      </c>
      <c r="H35" s="43">
        <v>6</v>
      </c>
      <c r="I35" s="43">
        <v>5</v>
      </c>
      <c r="J35" s="43">
        <v>180</v>
      </c>
      <c r="K35" s="44">
        <v>286</v>
      </c>
      <c r="L35" s="43"/>
    </row>
    <row r="36" spans="1:12" ht="14.4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6</v>
      </c>
      <c r="H36" s="43">
        <v>6</v>
      </c>
      <c r="I36" s="43">
        <v>25</v>
      </c>
      <c r="J36" s="43">
        <v>110</v>
      </c>
      <c r="K36" s="44">
        <v>399</v>
      </c>
      <c r="L36" s="43"/>
    </row>
    <row r="37" spans="1:12" ht="14.4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0.2</v>
      </c>
      <c r="H37" s="43">
        <v>0.1</v>
      </c>
      <c r="I37" s="43">
        <v>10</v>
      </c>
      <c r="J37" s="43">
        <v>82</v>
      </c>
      <c r="K37" s="44">
        <v>376</v>
      </c>
      <c r="L37" s="43"/>
    </row>
    <row r="38" spans="1:12" ht="14.4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</v>
      </c>
      <c r="H38" s="43">
        <v>0</v>
      </c>
      <c r="I38" s="43">
        <v>21</v>
      </c>
      <c r="J38" s="43">
        <v>132</v>
      </c>
      <c r="K38" s="44">
        <v>3</v>
      </c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9">SUM(G33:G41)</f>
        <v>26.2</v>
      </c>
      <c r="H42" s="19">
        <f t="shared" ref="H42" si="10">SUM(H33:H41)</f>
        <v>18.100000000000001</v>
      </c>
      <c r="I42" s="19">
        <f t="shared" ref="I42" si="11">SUM(I33:I41)</f>
        <v>92</v>
      </c>
      <c r="J42" s="19">
        <f t="shared" ref="J42:L42" si="12">SUM(J33:J41)</f>
        <v>729</v>
      </c>
      <c r="K42" s="25"/>
      <c r="L42" s="19">
        <f t="shared" si="12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800</v>
      </c>
      <c r="G43" s="32">
        <f t="shared" ref="G43" si="13">G32+G42</f>
        <v>26.2</v>
      </c>
      <c r="H43" s="32">
        <f t="shared" ref="H43" si="14">H32+H42</f>
        <v>18.100000000000001</v>
      </c>
      <c r="I43" s="32">
        <f t="shared" ref="I43" si="15">I32+I42</f>
        <v>92</v>
      </c>
      <c r="J43" s="32">
        <f t="shared" ref="J43:L43" si="16">J32+J42</f>
        <v>729</v>
      </c>
      <c r="K43" s="32"/>
      <c r="L43" s="32">
        <f t="shared" si="16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2</v>
      </c>
      <c r="H53" s="43">
        <v>4</v>
      </c>
      <c r="I53" s="43">
        <v>12</v>
      </c>
      <c r="J53" s="43">
        <v>110</v>
      </c>
      <c r="K53" s="44">
        <v>2001</v>
      </c>
      <c r="L53" s="43"/>
    </row>
    <row r="54" spans="1:12" ht="14.4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19</v>
      </c>
      <c r="H54" s="43">
        <v>19</v>
      </c>
      <c r="I54" s="43">
        <v>15</v>
      </c>
      <c r="J54" s="43">
        <v>140</v>
      </c>
      <c r="K54" s="44">
        <v>283</v>
      </c>
      <c r="L54" s="43"/>
    </row>
    <row r="55" spans="1:12" ht="14.4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6</v>
      </c>
      <c r="H55" s="43">
        <v>6</v>
      </c>
      <c r="I55" s="43">
        <v>25</v>
      </c>
      <c r="J55" s="43">
        <v>220</v>
      </c>
      <c r="K55" s="44">
        <v>204</v>
      </c>
      <c r="L55" s="43"/>
    </row>
    <row r="56" spans="1:12" ht="14.4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</v>
      </c>
      <c r="H56" s="43">
        <v>0</v>
      </c>
      <c r="I56" s="43">
        <v>24</v>
      </c>
      <c r="J56" s="43">
        <v>103</v>
      </c>
      <c r="K56" s="44">
        <v>376</v>
      </c>
      <c r="L56" s="43"/>
    </row>
    <row r="57" spans="1:12" ht="14.4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</v>
      </c>
      <c r="H57" s="43">
        <v>0</v>
      </c>
      <c r="I57" s="43">
        <v>21</v>
      </c>
      <c r="J57" s="43">
        <v>132</v>
      </c>
      <c r="K57" s="44">
        <v>3</v>
      </c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 t="s">
        <v>54</v>
      </c>
      <c r="F59" s="43">
        <v>100</v>
      </c>
      <c r="G59" s="43">
        <v>2</v>
      </c>
      <c r="H59" s="43">
        <v>1</v>
      </c>
      <c r="I59" s="43">
        <v>21</v>
      </c>
      <c r="J59" s="43">
        <v>96</v>
      </c>
      <c r="K59" s="44">
        <v>368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1">SUM(G52:G60)</f>
        <v>32</v>
      </c>
      <c r="H61" s="19">
        <f t="shared" ref="H61" si="22">SUM(H52:H60)</f>
        <v>30</v>
      </c>
      <c r="I61" s="19">
        <f t="shared" ref="I61" si="23">SUM(I52:I60)</f>
        <v>118</v>
      </c>
      <c r="J61" s="19">
        <f t="shared" ref="J61:L61" si="24">SUM(J52:J60)</f>
        <v>801</v>
      </c>
      <c r="K61" s="25"/>
      <c r="L61" s="19">
        <f t="shared" si="24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840</v>
      </c>
      <c r="G62" s="32">
        <f t="shared" ref="G62" si="25">G51+G61</f>
        <v>32</v>
      </c>
      <c r="H62" s="32">
        <f t="shared" ref="H62" si="26">H51+H61</f>
        <v>30</v>
      </c>
      <c r="I62" s="32">
        <f t="shared" ref="I62" si="27">I51+I61</f>
        <v>118</v>
      </c>
      <c r="J62" s="32">
        <f t="shared" ref="J62:L62" si="28">J51+J61</f>
        <v>801</v>
      </c>
      <c r="K62" s="32"/>
      <c r="L62" s="32">
        <f t="shared" si="28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</v>
      </c>
      <c r="H71" s="43">
        <v>5</v>
      </c>
      <c r="I71" s="43">
        <v>5</v>
      </c>
      <c r="J71" s="43">
        <v>52</v>
      </c>
      <c r="K71" s="44">
        <v>20</v>
      </c>
      <c r="L71" s="43"/>
    </row>
    <row r="72" spans="1:12" ht="14.4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2</v>
      </c>
      <c r="H72" s="43">
        <v>3</v>
      </c>
      <c r="I72" s="43">
        <v>5</v>
      </c>
      <c r="J72" s="43">
        <v>135</v>
      </c>
      <c r="K72" s="44">
        <v>39</v>
      </c>
      <c r="L72" s="43"/>
    </row>
    <row r="73" spans="1:12" ht="14.4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18</v>
      </c>
      <c r="H73" s="43">
        <v>5</v>
      </c>
      <c r="I73" s="43">
        <v>4</v>
      </c>
      <c r="J73" s="43">
        <v>200</v>
      </c>
      <c r="K73" s="44">
        <v>244</v>
      </c>
      <c r="L73" s="43"/>
    </row>
    <row r="74" spans="1:12" ht="14.4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7</v>
      </c>
      <c r="H74" s="43">
        <v>9</v>
      </c>
      <c r="I74" s="43">
        <v>36</v>
      </c>
      <c r="J74" s="43">
        <v>260</v>
      </c>
      <c r="K74" s="44">
        <v>260</v>
      </c>
      <c r="L74" s="43"/>
    </row>
    <row r="75" spans="1:12" ht="14.4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0.4</v>
      </c>
      <c r="H75" s="43">
        <v>0.3</v>
      </c>
      <c r="I75" s="43">
        <v>12</v>
      </c>
      <c r="J75" s="43">
        <v>35</v>
      </c>
      <c r="K75" s="44">
        <v>372</v>
      </c>
      <c r="L75" s="43"/>
    </row>
    <row r="76" spans="1:12" ht="14.4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3</v>
      </c>
      <c r="H76" s="43">
        <v>0</v>
      </c>
      <c r="I76" s="43">
        <v>21</v>
      </c>
      <c r="J76" s="43">
        <v>132</v>
      </c>
      <c r="K76" s="44">
        <v>3</v>
      </c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3">SUM(G71:G79)</f>
        <v>31.4</v>
      </c>
      <c r="H80" s="19">
        <f t="shared" ref="H80" si="34">SUM(H71:H79)</f>
        <v>22.3</v>
      </c>
      <c r="I80" s="19">
        <f t="shared" ref="I80" si="35">SUM(I71:I79)</f>
        <v>83</v>
      </c>
      <c r="J80" s="19">
        <f t="shared" ref="J80:L80" si="36">SUM(J71:J79)</f>
        <v>814</v>
      </c>
      <c r="K80" s="25"/>
      <c r="L80" s="19">
        <f t="shared" si="36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800</v>
      </c>
      <c r="G81" s="32">
        <f t="shared" ref="G81" si="37">G70+G80</f>
        <v>31.4</v>
      </c>
      <c r="H81" s="32">
        <f t="shared" ref="H81" si="38">H70+H80</f>
        <v>22.3</v>
      </c>
      <c r="I81" s="32">
        <f t="shared" ref="I81" si="39">I70+I80</f>
        <v>83</v>
      </c>
      <c r="J81" s="32">
        <f t="shared" ref="J81:L81" si="40">J70+J80</f>
        <v>814</v>
      </c>
      <c r="K81" s="32"/>
      <c r="L81" s="32">
        <f t="shared" si="40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63</v>
      </c>
      <c r="F90" s="43">
        <v>60</v>
      </c>
      <c r="G90" s="43">
        <v>0</v>
      </c>
      <c r="H90" s="43">
        <v>0</v>
      </c>
      <c r="I90" s="43">
        <v>2</v>
      </c>
      <c r="J90" s="43">
        <v>8</v>
      </c>
      <c r="K90" s="44">
        <v>10</v>
      </c>
      <c r="L90" s="43"/>
    </row>
    <row r="91" spans="1:12" ht="14.4">
      <c r="A91" s="23"/>
      <c r="B91" s="15"/>
      <c r="C91" s="11"/>
      <c r="D91" s="7" t="s">
        <v>27</v>
      </c>
      <c r="E91" s="42" t="s">
        <v>60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/>
    </row>
    <row r="92" spans="1:12" ht="14.4">
      <c r="A92" s="23"/>
      <c r="B92" s="15"/>
      <c r="C92" s="11"/>
      <c r="D92" s="7" t="s">
        <v>28</v>
      </c>
      <c r="E92" s="42" t="s">
        <v>61</v>
      </c>
      <c r="F92" s="43">
        <v>180</v>
      </c>
      <c r="G92" s="43">
        <v>2</v>
      </c>
      <c r="H92" s="43">
        <v>4</v>
      </c>
      <c r="I92" s="43">
        <v>19</v>
      </c>
      <c r="J92" s="43">
        <v>377</v>
      </c>
      <c r="K92" s="44">
        <v>59.01</v>
      </c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0.2</v>
      </c>
      <c r="H94" s="43">
        <v>0.1</v>
      </c>
      <c r="I94" s="43">
        <v>10</v>
      </c>
      <c r="J94" s="43">
        <v>82</v>
      </c>
      <c r="K94" s="44">
        <v>376</v>
      </c>
      <c r="L94" s="43"/>
    </row>
    <row r="95" spans="1:12" ht="14.4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</v>
      </c>
      <c r="H95" s="43">
        <v>0</v>
      </c>
      <c r="I95" s="43">
        <v>21</v>
      </c>
      <c r="J95" s="43">
        <v>132</v>
      </c>
      <c r="K95" s="44">
        <v>3</v>
      </c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 t="s">
        <v>62</v>
      </c>
      <c r="F97" s="43">
        <v>100</v>
      </c>
      <c r="G97" s="43">
        <v>0.4</v>
      </c>
      <c r="H97" s="43">
        <v>0.3</v>
      </c>
      <c r="I97" s="43">
        <v>10</v>
      </c>
      <c r="J97" s="43">
        <v>41</v>
      </c>
      <c r="K97" s="44">
        <v>368</v>
      </c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5">SUM(G90:G98)</f>
        <v>7.6000000000000005</v>
      </c>
      <c r="H99" s="19">
        <f t="shared" ref="H99" si="46">SUM(H90:H98)</f>
        <v>9.4</v>
      </c>
      <c r="I99" s="19">
        <f t="shared" ref="I99" si="47">SUM(I90:I98)</f>
        <v>72</v>
      </c>
      <c r="J99" s="19">
        <f t="shared" ref="J99:L99" si="48">SUM(J90:J98)</f>
        <v>761</v>
      </c>
      <c r="K99" s="25"/>
      <c r="L99" s="19">
        <f t="shared" si="48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49">G89+G99</f>
        <v>7.6000000000000005</v>
      </c>
      <c r="H100" s="32">
        <f t="shared" ref="H100" si="50">H89+H99</f>
        <v>9.4</v>
      </c>
      <c r="I100" s="32">
        <f t="shared" ref="I100" si="51">I89+I99</f>
        <v>72</v>
      </c>
      <c r="J100" s="32">
        <f t="shared" ref="J100:L100" si="52">J89+J99</f>
        <v>761</v>
      </c>
      <c r="K100" s="32"/>
      <c r="L100" s="32">
        <f t="shared" si="52"/>
        <v>0</v>
      </c>
    </row>
    <row r="101" spans="1:12" ht="14.4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4.4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 t="s">
        <v>64</v>
      </c>
      <c r="F110" s="43">
        <v>200</v>
      </c>
      <c r="G110" s="43">
        <v>2</v>
      </c>
      <c r="H110" s="43">
        <v>2</v>
      </c>
      <c r="I110" s="43">
        <v>13</v>
      </c>
      <c r="J110" s="43">
        <v>83</v>
      </c>
      <c r="K110" s="44"/>
      <c r="L110" s="43"/>
    </row>
    <row r="111" spans="1:12" ht="14.4">
      <c r="A111" s="23"/>
      <c r="B111" s="15"/>
      <c r="C111" s="11"/>
      <c r="D111" s="7" t="s">
        <v>28</v>
      </c>
      <c r="E111" s="42" t="s">
        <v>40</v>
      </c>
      <c r="F111" s="43" t="s">
        <v>65</v>
      </c>
      <c r="G111" s="43">
        <v>16</v>
      </c>
      <c r="H111" s="43">
        <v>19</v>
      </c>
      <c r="I111" s="43">
        <v>9</v>
      </c>
      <c r="J111" s="43">
        <v>188</v>
      </c>
      <c r="K111" s="44">
        <v>56</v>
      </c>
      <c r="L111" s="43"/>
    </row>
    <row r="112" spans="1:12" ht="14.4">
      <c r="A112" s="23"/>
      <c r="B112" s="15"/>
      <c r="C112" s="11"/>
      <c r="D112" s="7" t="s">
        <v>29</v>
      </c>
      <c r="E112" s="42" t="s">
        <v>66</v>
      </c>
      <c r="F112" s="43">
        <v>200</v>
      </c>
      <c r="G112" s="43">
        <v>10</v>
      </c>
      <c r="H112" s="43">
        <v>1.3</v>
      </c>
      <c r="I112" s="43">
        <v>60</v>
      </c>
      <c r="J112" s="43">
        <v>355</v>
      </c>
      <c r="K112" s="44"/>
      <c r="L112" s="43"/>
    </row>
    <row r="113" spans="1:12" ht="14.4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5</v>
      </c>
      <c r="H113" s="43">
        <v>0</v>
      </c>
      <c r="I113" s="43">
        <v>38</v>
      </c>
      <c r="J113" s="43">
        <v>219</v>
      </c>
      <c r="K113" s="44"/>
      <c r="L113" s="43"/>
    </row>
    <row r="114" spans="1:12" ht="14.4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</v>
      </c>
      <c r="H114" s="43">
        <v>0</v>
      </c>
      <c r="I114" s="43">
        <v>21</v>
      </c>
      <c r="J114" s="43">
        <v>132</v>
      </c>
      <c r="K114" s="44">
        <v>3</v>
      </c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 t="s">
        <v>68</v>
      </c>
      <c r="F116" s="43">
        <v>60</v>
      </c>
      <c r="G116" s="43">
        <v>2</v>
      </c>
      <c r="H116" s="43">
        <v>15</v>
      </c>
      <c r="I116" s="43">
        <v>25</v>
      </c>
      <c r="J116" s="43">
        <v>287</v>
      </c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5">SUM(G109:G117)</f>
        <v>38</v>
      </c>
      <c r="H118" s="19">
        <f t="shared" si="55"/>
        <v>37.299999999999997</v>
      </c>
      <c r="I118" s="19">
        <f t="shared" si="55"/>
        <v>166</v>
      </c>
      <c r="J118" s="19">
        <f t="shared" si="55"/>
        <v>1264</v>
      </c>
      <c r="K118" s="25"/>
      <c r="L118" s="19">
        <f t="shared" ref="L118" si="56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710</v>
      </c>
      <c r="G119" s="32">
        <f t="shared" ref="G119:J119" si="57">G108+G118</f>
        <v>38</v>
      </c>
      <c r="H119" s="32">
        <f t="shared" si="57"/>
        <v>37.299999999999997</v>
      </c>
      <c r="I119" s="32">
        <f t="shared" si="57"/>
        <v>166</v>
      </c>
      <c r="J119" s="32">
        <f t="shared" si="57"/>
        <v>1264</v>
      </c>
      <c r="K119" s="32"/>
      <c r="L119" s="32">
        <f t="shared" ref="L119" si="58">L108+L118</f>
        <v>0</v>
      </c>
    </row>
    <row r="120" spans="1:12" ht="14.4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4.4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58</v>
      </c>
      <c r="F128" s="43">
        <v>60</v>
      </c>
      <c r="G128" s="43">
        <v>1</v>
      </c>
      <c r="H128" s="43">
        <v>5</v>
      </c>
      <c r="I128" s="43">
        <v>5</v>
      </c>
      <c r="J128" s="43">
        <v>52</v>
      </c>
      <c r="K128" s="44">
        <v>20</v>
      </c>
      <c r="L128" s="43"/>
    </row>
    <row r="129" spans="1:12" ht="14.4">
      <c r="A129" s="14"/>
      <c r="B129" s="15"/>
      <c r="C129" s="11"/>
      <c r="D129" s="7" t="s">
        <v>27</v>
      </c>
      <c r="E129" s="42" t="s">
        <v>69</v>
      </c>
      <c r="F129" s="43">
        <v>250</v>
      </c>
      <c r="G129" s="43">
        <v>5</v>
      </c>
      <c r="H129" s="43">
        <v>7</v>
      </c>
      <c r="I129" s="43">
        <v>12</v>
      </c>
      <c r="J129" s="43">
        <v>140</v>
      </c>
      <c r="K129" s="44">
        <v>52</v>
      </c>
      <c r="L129" s="43"/>
    </row>
    <row r="130" spans="1:12" ht="14.4">
      <c r="A130" s="14"/>
      <c r="B130" s="15"/>
      <c r="C130" s="11"/>
      <c r="D130" s="7" t="s">
        <v>28</v>
      </c>
      <c r="E130" s="42" t="s">
        <v>40</v>
      </c>
      <c r="F130" s="43" t="s">
        <v>65</v>
      </c>
      <c r="G130" s="43">
        <v>16</v>
      </c>
      <c r="H130" s="43">
        <v>19</v>
      </c>
      <c r="I130" s="43">
        <v>9</v>
      </c>
      <c r="J130" s="43">
        <v>188</v>
      </c>
      <c r="K130" s="44">
        <v>56</v>
      </c>
      <c r="L130" s="43"/>
    </row>
    <row r="131" spans="1:12" ht="14.4">
      <c r="A131" s="14"/>
      <c r="B131" s="15"/>
      <c r="C131" s="11"/>
      <c r="D131" s="7" t="s">
        <v>29</v>
      </c>
      <c r="E131" s="42" t="s">
        <v>70</v>
      </c>
      <c r="F131" s="43">
        <v>150</v>
      </c>
      <c r="G131" s="43">
        <v>6</v>
      </c>
      <c r="H131" s="43">
        <v>6</v>
      </c>
      <c r="I131" s="43">
        <v>25</v>
      </c>
      <c r="J131" s="43">
        <v>110</v>
      </c>
      <c r="K131" s="44">
        <v>399</v>
      </c>
      <c r="L131" s="43"/>
    </row>
    <row r="132" spans="1:12" ht="14.4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0.4</v>
      </c>
      <c r="H132" s="43">
        <v>0.3</v>
      </c>
      <c r="I132" s="43">
        <v>12</v>
      </c>
      <c r="J132" s="43">
        <v>35</v>
      </c>
      <c r="K132" s="44">
        <v>372</v>
      </c>
      <c r="L132" s="43"/>
    </row>
    <row r="133" spans="1:12" ht="14.4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</v>
      </c>
      <c r="H133" s="43">
        <v>0</v>
      </c>
      <c r="I133" s="43">
        <v>21</v>
      </c>
      <c r="J133" s="43">
        <v>132</v>
      </c>
      <c r="K133" s="44">
        <v>3</v>
      </c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1">SUM(G128:G136)</f>
        <v>31.4</v>
      </c>
      <c r="H137" s="19">
        <f t="shared" si="61"/>
        <v>37.299999999999997</v>
      </c>
      <c r="I137" s="19">
        <f t="shared" si="61"/>
        <v>84</v>
      </c>
      <c r="J137" s="19">
        <f t="shared" si="61"/>
        <v>657</v>
      </c>
      <c r="K137" s="25"/>
      <c r="L137" s="19">
        <f t="shared" ref="L137" si="62">SUM(L128:L136)</f>
        <v>0</v>
      </c>
    </row>
    <row r="138" spans="1:12" ht="14.4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710</v>
      </c>
      <c r="G138" s="32">
        <f t="shared" ref="G138" si="63">G127+G137</f>
        <v>31.4</v>
      </c>
      <c r="H138" s="32">
        <f t="shared" ref="H138" si="64">H127+H137</f>
        <v>37.299999999999997</v>
      </c>
      <c r="I138" s="32">
        <f t="shared" ref="I138" si="65">I127+I137</f>
        <v>84</v>
      </c>
      <c r="J138" s="32">
        <f t="shared" ref="J138:L138" si="66">J127+J137</f>
        <v>657</v>
      </c>
      <c r="K138" s="32"/>
      <c r="L138" s="32">
        <f t="shared" si="66"/>
        <v>0</v>
      </c>
    </row>
    <row r="139" spans="1:12" ht="14.4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7">SUM(G139:G145)</f>
        <v>0</v>
      </c>
      <c r="H146" s="19">
        <f t="shared" si="67"/>
        <v>0</v>
      </c>
      <c r="I146" s="19">
        <f t="shared" si="67"/>
        <v>0</v>
      </c>
      <c r="J146" s="19">
        <f t="shared" si="67"/>
        <v>0</v>
      </c>
      <c r="K146" s="25"/>
      <c r="L146" s="19">
        <f t="shared" ref="L146" si="68">SUM(L139:L145)</f>
        <v>0</v>
      </c>
    </row>
    <row r="147" spans="1:12" ht="14.4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58</v>
      </c>
      <c r="F147" s="43">
        <v>60</v>
      </c>
      <c r="G147" s="43">
        <v>1</v>
      </c>
      <c r="H147" s="43">
        <v>5</v>
      </c>
      <c r="I147" s="43">
        <v>5</v>
      </c>
      <c r="J147" s="43">
        <v>52</v>
      </c>
      <c r="K147" s="44">
        <v>20</v>
      </c>
      <c r="L147" s="43"/>
    </row>
    <row r="148" spans="1:12" ht="14.4">
      <c r="A148" s="23"/>
      <c r="B148" s="15"/>
      <c r="C148" s="11"/>
      <c r="D148" s="7" t="s">
        <v>27</v>
      </c>
      <c r="E148" s="42" t="s">
        <v>71</v>
      </c>
      <c r="F148" s="43">
        <v>250</v>
      </c>
      <c r="G148" s="43">
        <v>2</v>
      </c>
      <c r="H148" s="43">
        <v>3</v>
      </c>
      <c r="I148" s="43">
        <v>5</v>
      </c>
      <c r="J148" s="43">
        <v>127</v>
      </c>
      <c r="K148" s="44">
        <v>39.1</v>
      </c>
      <c r="L148" s="43"/>
    </row>
    <row r="149" spans="1:12" ht="14.4">
      <c r="A149" s="23"/>
      <c r="B149" s="15"/>
      <c r="C149" s="11"/>
      <c r="D149" s="7" t="s">
        <v>28</v>
      </c>
      <c r="E149" s="42" t="s">
        <v>72</v>
      </c>
      <c r="F149" s="43">
        <v>90</v>
      </c>
      <c r="G149" s="43">
        <v>6</v>
      </c>
      <c r="H149" s="43">
        <v>6</v>
      </c>
      <c r="I149" s="43">
        <v>5</v>
      </c>
      <c r="J149" s="43">
        <v>158</v>
      </c>
      <c r="K149" s="44">
        <v>282</v>
      </c>
      <c r="L149" s="43"/>
    </row>
    <row r="150" spans="1:12" ht="14.4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6</v>
      </c>
      <c r="H150" s="43">
        <v>6</v>
      </c>
      <c r="I150" s="43">
        <v>25</v>
      </c>
      <c r="J150" s="43">
        <v>220</v>
      </c>
      <c r="K150" s="44">
        <v>204</v>
      </c>
      <c r="L150" s="43"/>
    </row>
    <row r="151" spans="1:12" ht="14.4">
      <c r="A151" s="23"/>
      <c r="B151" s="15"/>
      <c r="C151" s="11"/>
      <c r="D151" s="7" t="s">
        <v>30</v>
      </c>
      <c r="E151" s="42" t="s">
        <v>59</v>
      </c>
      <c r="F151" s="43">
        <v>200</v>
      </c>
      <c r="G151" s="43">
        <v>0.4</v>
      </c>
      <c r="H151" s="43">
        <v>0.3</v>
      </c>
      <c r="I151" s="43">
        <v>12</v>
      </c>
      <c r="J151" s="43">
        <v>35</v>
      </c>
      <c r="K151" s="44">
        <v>372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44</v>
      </c>
      <c r="F152" s="43">
        <v>50</v>
      </c>
      <c r="G152" s="43">
        <v>3</v>
      </c>
      <c r="H152" s="43">
        <v>0</v>
      </c>
      <c r="I152" s="43">
        <v>21</v>
      </c>
      <c r="J152" s="43">
        <v>132</v>
      </c>
      <c r="K152" s="44">
        <v>3</v>
      </c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9">SUM(G147:G155)</f>
        <v>18.399999999999999</v>
      </c>
      <c r="H156" s="19">
        <f t="shared" si="69"/>
        <v>20.3</v>
      </c>
      <c r="I156" s="19">
        <f t="shared" si="69"/>
        <v>73</v>
      </c>
      <c r="J156" s="19">
        <f t="shared" si="69"/>
        <v>724</v>
      </c>
      <c r="K156" s="25"/>
      <c r="L156" s="19">
        <f t="shared" ref="L156" si="70">SUM(L147:L155)</f>
        <v>0</v>
      </c>
    </row>
    <row r="157" spans="1:12" ht="14.4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800</v>
      </c>
      <c r="G157" s="32">
        <f t="shared" ref="G157" si="71">G146+G156</f>
        <v>18.399999999999999</v>
      </c>
      <c r="H157" s="32">
        <f t="shared" ref="H157" si="72">H146+H156</f>
        <v>20.3</v>
      </c>
      <c r="I157" s="32">
        <f t="shared" ref="I157" si="73">I146+I156</f>
        <v>73</v>
      </c>
      <c r="J157" s="32">
        <f t="shared" ref="J157:L157" si="74">J146+J156</f>
        <v>724</v>
      </c>
      <c r="K157" s="32"/>
      <c r="L157" s="32">
        <f t="shared" si="74"/>
        <v>0</v>
      </c>
    </row>
    <row r="158" spans="1:12" ht="14.4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5">SUM(G158:G164)</f>
        <v>0</v>
      </c>
      <c r="H165" s="19">
        <f t="shared" si="75"/>
        <v>0</v>
      </c>
      <c r="I165" s="19">
        <f t="shared" si="75"/>
        <v>0</v>
      </c>
      <c r="J165" s="19">
        <f t="shared" si="75"/>
        <v>0</v>
      </c>
      <c r="K165" s="25"/>
      <c r="L165" s="19">
        <f t="shared" ref="L165" si="76">SUM(L158:L164)</f>
        <v>0</v>
      </c>
    </row>
    <row r="166" spans="1:12" ht="14.4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63</v>
      </c>
      <c r="F166" s="43">
        <v>60</v>
      </c>
      <c r="G166" s="43">
        <v>0</v>
      </c>
      <c r="H166" s="43">
        <v>0</v>
      </c>
      <c r="I166" s="43">
        <v>2</v>
      </c>
      <c r="J166" s="43">
        <v>8</v>
      </c>
      <c r="K166" s="44">
        <v>10</v>
      </c>
      <c r="L166" s="43"/>
    </row>
    <row r="167" spans="1:12" ht="14.4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5</v>
      </c>
      <c r="H167" s="43">
        <v>9</v>
      </c>
      <c r="I167" s="43">
        <v>6</v>
      </c>
      <c r="J167" s="43">
        <v>18</v>
      </c>
      <c r="K167" s="44">
        <v>187</v>
      </c>
      <c r="L167" s="43"/>
    </row>
    <row r="168" spans="1:12" ht="14.4">
      <c r="A168" s="23"/>
      <c r="B168" s="15"/>
      <c r="C168" s="11"/>
      <c r="D168" s="7" t="s">
        <v>28</v>
      </c>
      <c r="E168" s="42" t="s">
        <v>75</v>
      </c>
      <c r="F168" s="43">
        <v>200</v>
      </c>
      <c r="G168" s="43">
        <v>16</v>
      </c>
      <c r="H168" s="43">
        <v>24</v>
      </c>
      <c r="I168" s="43">
        <v>34</v>
      </c>
      <c r="J168" s="43">
        <v>238</v>
      </c>
      <c r="K168" s="44">
        <v>304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0.2</v>
      </c>
      <c r="H170" s="43">
        <v>0.1</v>
      </c>
      <c r="I170" s="43">
        <v>10</v>
      </c>
      <c r="J170" s="43">
        <v>82</v>
      </c>
      <c r="K170" s="44">
        <v>376</v>
      </c>
      <c r="L170" s="43"/>
    </row>
    <row r="171" spans="1:12" ht="14.4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</v>
      </c>
      <c r="H171" s="43">
        <v>0</v>
      </c>
      <c r="I171" s="43">
        <v>21</v>
      </c>
      <c r="J171" s="43">
        <v>132</v>
      </c>
      <c r="K171" s="44">
        <v>3</v>
      </c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 t="s">
        <v>54</v>
      </c>
      <c r="F173" s="43">
        <v>100</v>
      </c>
      <c r="G173" s="43">
        <v>2</v>
      </c>
      <c r="H173" s="43">
        <v>1</v>
      </c>
      <c r="I173" s="43">
        <v>21</v>
      </c>
      <c r="J173" s="43">
        <v>96</v>
      </c>
      <c r="K173" s="44">
        <v>368</v>
      </c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7">SUM(G166:G174)</f>
        <v>26.2</v>
      </c>
      <c r="H175" s="19">
        <f t="shared" si="77"/>
        <v>34.1</v>
      </c>
      <c r="I175" s="19">
        <f t="shared" si="77"/>
        <v>94</v>
      </c>
      <c r="J175" s="19">
        <f t="shared" si="77"/>
        <v>574</v>
      </c>
      <c r="K175" s="25"/>
      <c r="L175" s="19">
        <f t="shared" ref="L175" si="78">SUM(L166:L174)</f>
        <v>0</v>
      </c>
    </row>
    <row r="176" spans="1:12" ht="14.4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860</v>
      </c>
      <c r="G176" s="32">
        <f t="shared" ref="G176" si="79">G165+G175</f>
        <v>26.2</v>
      </c>
      <c r="H176" s="32">
        <f t="shared" ref="H176" si="80">H165+H175</f>
        <v>34.1</v>
      </c>
      <c r="I176" s="32">
        <f t="shared" ref="I176" si="81">I165+I175</f>
        <v>94</v>
      </c>
      <c r="J176" s="32">
        <f t="shared" ref="J176:L176" si="82">J165+J175</f>
        <v>574</v>
      </c>
      <c r="K176" s="32"/>
      <c r="L176" s="32">
        <f t="shared" si="82"/>
        <v>0</v>
      </c>
    </row>
    <row r="177" spans="1:12" ht="14.4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3">SUM(G177:G183)</f>
        <v>0</v>
      </c>
      <c r="H184" s="19">
        <f t="shared" si="83"/>
        <v>0</v>
      </c>
      <c r="I184" s="19">
        <f t="shared" si="83"/>
        <v>0</v>
      </c>
      <c r="J184" s="19">
        <f t="shared" si="83"/>
        <v>0</v>
      </c>
      <c r="K184" s="25"/>
      <c r="L184" s="19">
        <f t="shared" ref="L184" si="84">SUM(L177:L183)</f>
        <v>0</v>
      </c>
    </row>
    <row r="185" spans="1:12" ht="14.4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45</v>
      </c>
      <c r="F185" s="43">
        <v>60</v>
      </c>
      <c r="G185" s="43">
        <v>3</v>
      </c>
      <c r="H185" s="43">
        <v>4</v>
      </c>
      <c r="I185" s="43">
        <v>8</v>
      </c>
      <c r="J185" s="43">
        <v>85</v>
      </c>
      <c r="K185" s="44">
        <v>1034.02</v>
      </c>
      <c r="L185" s="43"/>
    </row>
    <row r="186" spans="1:12" ht="14.4">
      <c r="A186" s="23"/>
      <c r="B186" s="15"/>
      <c r="C186" s="11"/>
      <c r="D186" s="7" t="s">
        <v>27</v>
      </c>
      <c r="E186" s="59" t="s">
        <v>76</v>
      </c>
      <c r="F186" s="60">
        <v>250</v>
      </c>
      <c r="G186" s="60">
        <v>2</v>
      </c>
      <c r="H186" s="60">
        <v>5</v>
      </c>
      <c r="I186" s="60">
        <v>10</v>
      </c>
      <c r="J186" s="60">
        <v>121</v>
      </c>
      <c r="K186" s="60">
        <v>73</v>
      </c>
      <c r="L186" s="43"/>
    </row>
    <row r="187" spans="1:12" ht="14.4">
      <c r="A187" s="23"/>
      <c r="B187" s="15"/>
      <c r="C187" s="11"/>
      <c r="D187" s="7" t="s">
        <v>28</v>
      </c>
      <c r="E187" s="42" t="s">
        <v>56</v>
      </c>
      <c r="F187" s="43">
        <v>90</v>
      </c>
      <c r="G187" s="43">
        <v>18</v>
      </c>
      <c r="H187" s="43">
        <v>5</v>
      </c>
      <c r="I187" s="43">
        <v>4</v>
      </c>
      <c r="J187" s="43">
        <v>200</v>
      </c>
      <c r="K187" s="44">
        <v>244</v>
      </c>
      <c r="L187" s="43"/>
    </row>
    <row r="188" spans="1:12" ht="14.4">
      <c r="A188" s="23"/>
      <c r="B188" s="15"/>
      <c r="C188" s="11"/>
      <c r="D188" s="7" t="s">
        <v>29</v>
      </c>
      <c r="E188" s="42" t="s">
        <v>57</v>
      </c>
      <c r="F188" s="43">
        <v>150</v>
      </c>
      <c r="G188" s="43">
        <v>7</v>
      </c>
      <c r="H188" s="43">
        <v>9</v>
      </c>
      <c r="I188" s="43">
        <v>36</v>
      </c>
      <c r="J188" s="43">
        <v>260</v>
      </c>
      <c r="K188" s="44">
        <v>260</v>
      </c>
      <c r="L188" s="43"/>
    </row>
    <row r="189" spans="1:12" ht="14.4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0.4</v>
      </c>
      <c r="H189" s="43">
        <v>0.3</v>
      </c>
      <c r="I189" s="43">
        <v>12</v>
      </c>
      <c r="J189" s="43">
        <v>35</v>
      </c>
      <c r="K189" s="44">
        <v>372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</v>
      </c>
      <c r="H190" s="43">
        <v>0</v>
      </c>
      <c r="I190" s="43">
        <v>21</v>
      </c>
      <c r="J190" s="43">
        <v>132</v>
      </c>
      <c r="K190" s="44">
        <v>3</v>
      </c>
      <c r="L190" s="43"/>
    </row>
    <row r="191" spans="1:12" ht="14.4">
      <c r="A191" s="23"/>
      <c r="B191" s="15"/>
      <c r="C191" s="11"/>
      <c r="D191" s="7" t="s">
        <v>32</v>
      </c>
      <c r="E191" s="59"/>
      <c r="F191" s="59"/>
      <c r="G191" s="59"/>
      <c r="H191" s="59"/>
      <c r="I191" s="59"/>
      <c r="J191" s="59"/>
      <c r="K191" s="59"/>
      <c r="L191" s="43"/>
    </row>
    <row r="192" spans="1:12" ht="14.4">
      <c r="A192" s="23"/>
      <c r="B192" s="15"/>
      <c r="C192" s="11"/>
      <c r="D192" s="6"/>
      <c r="E192" s="59"/>
      <c r="F192" s="59"/>
      <c r="G192" s="59"/>
      <c r="H192" s="59"/>
      <c r="I192" s="59"/>
      <c r="J192" s="59"/>
      <c r="K192" s="59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5">SUM(G185:G193)</f>
        <v>33.4</v>
      </c>
      <c r="H194" s="19">
        <f t="shared" si="85"/>
        <v>23.3</v>
      </c>
      <c r="I194" s="19">
        <f t="shared" si="85"/>
        <v>91</v>
      </c>
      <c r="J194" s="19">
        <f t="shared" si="85"/>
        <v>833</v>
      </c>
      <c r="K194" s="25"/>
      <c r="L194" s="19">
        <f t="shared" ref="L194" si="86">SUM(L185:L193)</f>
        <v>0</v>
      </c>
    </row>
    <row r="195" spans="1:12" ht="1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800</v>
      </c>
      <c r="G195" s="32">
        <f t="shared" ref="G195" si="87">G184+G194</f>
        <v>33.4</v>
      </c>
      <c r="H195" s="32">
        <f t="shared" ref="H195" si="88">H184+H194</f>
        <v>23.3</v>
      </c>
      <c r="I195" s="32">
        <f t="shared" ref="I195" si="89">I184+I194</f>
        <v>91</v>
      </c>
      <c r="J195" s="32">
        <f t="shared" ref="J195:L195" si="90">J184+J194</f>
        <v>833</v>
      </c>
      <c r="K195" s="32"/>
      <c r="L195" s="32">
        <f t="shared" si="90"/>
        <v>0</v>
      </c>
    </row>
    <row r="196" spans="1:12" ht="14.4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1">SUM(G196:G202)</f>
        <v>0</v>
      </c>
      <c r="H203" s="19">
        <f t="shared" si="91"/>
        <v>0</v>
      </c>
      <c r="I203" s="19">
        <f t="shared" si="91"/>
        <v>0</v>
      </c>
      <c r="J203" s="19">
        <f t="shared" si="91"/>
        <v>0</v>
      </c>
      <c r="K203" s="25"/>
      <c r="L203" s="19">
        <f t="shared" ref="L203" si="92">SUM(L196:L202)</f>
        <v>0</v>
      </c>
    </row>
    <row r="204" spans="1:12" ht="14.4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>
      <c r="A205" s="23"/>
      <c r="B205" s="15"/>
      <c r="C205" s="11"/>
      <c r="D205" s="7" t="s">
        <v>27</v>
      </c>
      <c r="E205" s="42" t="s">
        <v>46</v>
      </c>
      <c r="F205" s="43">
        <v>250</v>
      </c>
      <c r="G205" s="43">
        <v>8</v>
      </c>
      <c r="H205" s="43">
        <v>2</v>
      </c>
      <c r="I205" s="43">
        <v>23</v>
      </c>
      <c r="J205" s="43">
        <v>140</v>
      </c>
      <c r="K205" s="44">
        <v>214</v>
      </c>
      <c r="L205" s="43"/>
    </row>
    <row r="206" spans="1:12" ht="14.4">
      <c r="A206" s="23"/>
      <c r="B206" s="15"/>
      <c r="C206" s="11"/>
      <c r="D206" s="7" t="s">
        <v>28</v>
      </c>
      <c r="E206" s="42" t="s">
        <v>77</v>
      </c>
      <c r="F206" s="43">
        <v>90</v>
      </c>
      <c r="G206" s="43">
        <v>12</v>
      </c>
      <c r="H206" s="43">
        <v>9</v>
      </c>
      <c r="I206" s="43">
        <v>7</v>
      </c>
      <c r="J206" s="43">
        <v>162</v>
      </c>
      <c r="K206" s="44">
        <v>277</v>
      </c>
      <c r="L206" s="43"/>
    </row>
    <row r="207" spans="1:12" ht="14.4">
      <c r="A207" s="23"/>
      <c r="B207" s="15"/>
      <c r="C207" s="11"/>
      <c r="D207" s="7" t="s">
        <v>29</v>
      </c>
      <c r="E207" s="42" t="s">
        <v>78</v>
      </c>
      <c r="F207" s="43">
        <v>150</v>
      </c>
      <c r="G207" s="43">
        <v>8</v>
      </c>
      <c r="H207" s="43">
        <v>8</v>
      </c>
      <c r="I207" s="43">
        <v>34</v>
      </c>
      <c r="J207" s="43">
        <v>166</v>
      </c>
      <c r="K207" s="44">
        <v>168</v>
      </c>
      <c r="L207" s="43"/>
    </row>
    <row r="208" spans="1:12" ht="14.4">
      <c r="A208" s="23"/>
      <c r="B208" s="15"/>
      <c r="C208" s="11"/>
      <c r="D208" s="7" t="s">
        <v>30</v>
      </c>
      <c r="E208" s="42" t="s">
        <v>49</v>
      </c>
      <c r="F208" s="43">
        <v>200</v>
      </c>
      <c r="G208" s="43">
        <v>0.2</v>
      </c>
      <c r="H208" s="43">
        <v>0.1</v>
      </c>
      <c r="I208" s="43">
        <v>10</v>
      </c>
      <c r="J208" s="43">
        <v>82</v>
      </c>
      <c r="K208" s="44">
        <v>376</v>
      </c>
      <c r="L208" s="43"/>
    </row>
    <row r="209" spans="1:12" ht="14.4">
      <c r="A209" s="23"/>
      <c r="B209" s="15"/>
      <c r="C209" s="11"/>
      <c r="D209" s="7" t="s">
        <v>31</v>
      </c>
      <c r="E209" s="42" t="s">
        <v>44</v>
      </c>
      <c r="F209" s="43">
        <v>50</v>
      </c>
      <c r="G209" s="43">
        <v>3</v>
      </c>
      <c r="H209" s="43">
        <v>0</v>
      </c>
      <c r="I209" s="43">
        <v>21</v>
      </c>
      <c r="J209" s="43">
        <v>132</v>
      </c>
      <c r="K209" s="44">
        <v>3</v>
      </c>
      <c r="L209" s="43"/>
    </row>
    <row r="210" spans="1:12" ht="14.4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>
      <c r="A211" s="23"/>
      <c r="B211" s="15"/>
      <c r="C211" s="11"/>
      <c r="D211" s="6"/>
      <c r="E211" s="42" t="s">
        <v>79</v>
      </c>
      <c r="F211" s="43">
        <v>100</v>
      </c>
      <c r="G211" s="43">
        <v>0.4</v>
      </c>
      <c r="H211" s="43">
        <v>0.3</v>
      </c>
      <c r="I211" s="43">
        <v>10</v>
      </c>
      <c r="J211" s="43">
        <v>41</v>
      </c>
      <c r="K211" s="44">
        <v>368</v>
      </c>
      <c r="L211" s="43"/>
    </row>
    <row r="212" spans="1:12" ht="14.4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>
      <c r="A213" s="24"/>
      <c r="B213" s="17"/>
      <c r="C213" s="8"/>
      <c r="D213" s="18" t="s">
        <v>33</v>
      </c>
      <c r="E213" s="9"/>
      <c r="F213" s="19">
        <f>SUM(F204:F212)</f>
        <v>840</v>
      </c>
      <c r="G213" s="19">
        <f t="shared" ref="G213:J213" si="93">SUM(G204:G212)</f>
        <v>31.599999999999998</v>
      </c>
      <c r="H213" s="19">
        <f t="shared" si="93"/>
        <v>19.400000000000002</v>
      </c>
      <c r="I213" s="19">
        <f t="shared" si="93"/>
        <v>105</v>
      </c>
      <c r="J213" s="19">
        <f t="shared" si="93"/>
        <v>723</v>
      </c>
      <c r="K213" s="25"/>
      <c r="L213" s="19">
        <f t="shared" ref="L213" si="94">SUM(L204:L212)</f>
        <v>0</v>
      </c>
    </row>
    <row r="214" spans="1:12" ht="1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840</v>
      </c>
      <c r="G214" s="32">
        <f t="shared" ref="G214:J214" si="95">G203+G213</f>
        <v>31.599999999999998</v>
      </c>
      <c r="H214" s="32">
        <f t="shared" si="95"/>
        <v>19.400000000000002</v>
      </c>
      <c r="I214" s="32">
        <f t="shared" si="95"/>
        <v>105</v>
      </c>
      <c r="J214" s="32">
        <f t="shared" si="95"/>
        <v>723</v>
      </c>
      <c r="K214" s="32"/>
      <c r="L214" s="32">
        <f t="shared" ref="L214" si="96">L203+L213</f>
        <v>0</v>
      </c>
    </row>
    <row r="215" spans="1:12" ht="14.4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7">SUM(G215:G221)</f>
        <v>0</v>
      </c>
      <c r="H222" s="19">
        <f t="shared" si="97"/>
        <v>0</v>
      </c>
      <c r="I222" s="19">
        <f t="shared" si="97"/>
        <v>0</v>
      </c>
      <c r="J222" s="19">
        <f t="shared" si="97"/>
        <v>0</v>
      </c>
      <c r="K222" s="25"/>
      <c r="L222" s="19">
        <f t="shared" ref="L222" si="98">SUM(L215:L221)</f>
        <v>0</v>
      </c>
    </row>
    <row r="223" spans="1:12" ht="14.4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>
      <c r="A224" s="23"/>
      <c r="B224" s="15"/>
      <c r="C224" s="11"/>
      <c r="D224" s="7" t="s">
        <v>27</v>
      </c>
      <c r="E224" s="42" t="s">
        <v>80</v>
      </c>
      <c r="F224" s="43">
        <v>200</v>
      </c>
      <c r="G224" s="43">
        <v>2</v>
      </c>
      <c r="H224" s="43">
        <v>2</v>
      </c>
      <c r="I224" s="43">
        <v>13</v>
      </c>
      <c r="J224" s="43">
        <v>83</v>
      </c>
      <c r="K224" s="44"/>
      <c r="L224" s="43"/>
    </row>
    <row r="225" spans="1:12" ht="14.4">
      <c r="A225" s="23"/>
      <c r="B225" s="15"/>
      <c r="C225" s="11"/>
      <c r="D225" s="7" t="s">
        <v>28</v>
      </c>
      <c r="E225" s="42" t="s">
        <v>40</v>
      </c>
      <c r="F225" s="43" t="s">
        <v>65</v>
      </c>
      <c r="G225" s="43">
        <v>16</v>
      </c>
      <c r="H225" s="43">
        <v>19</v>
      </c>
      <c r="I225" s="43">
        <v>9</v>
      </c>
      <c r="J225" s="43">
        <v>188</v>
      </c>
      <c r="K225" s="44">
        <v>56</v>
      </c>
      <c r="L225" s="43"/>
    </row>
    <row r="226" spans="1:12" ht="14.4">
      <c r="A226" s="23"/>
      <c r="B226" s="15"/>
      <c r="C226" s="11"/>
      <c r="D226" s="7" t="s">
        <v>29</v>
      </c>
      <c r="E226" s="42" t="s">
        <v>57</v>
      </c>
      <c r="F226" s="43">
        <v>150</v>
      </c>
      <c r="G226" s="43">
        <v>7</v>
      </c>
      <c r="H226" s="43">
        <v>9</v>
      </c>
      <c r="I226" s="43">
        <v>36</v>
      </c>
      <c r="J226" s="43">
        <v>260</v>
      </c>
      <c r="K226" s="44">
        <v>260</v>
      </c>
      <c r="L226" s="43"/>
    </row>
    <row r="227" spans="1:12" ht="14.4">
      <c r="A227" s="23"/>
      <c r="B227" s="15"/>
      <c r="C227" s="11"/>
      <c r="D227" s="7" t="s">
        <v>30</v>
      </c>
      <c r="E227" s="42" t="s">
        <v>81</v>
      </c>
      <c r="F227" s="43">
        <v>200</v>
      </c>
      <c r="G227" s="43">
        <v>5</v>
      </c>
      <c r="H227" s="43">
        <v>0</v>
      </c>
      <c r="I227" s="43">
        <v>38</v>
      </c>
      <c r="J227" s="43">
        <v>219</v>
      </c>
      <c r="K227" s="44"/>
      <c r="L227" s="43"/>
    </row>
    <row r="228" spans="1:12" ht="14.4">
      <c r="A228" s="23"/>
      <c r="B228" s="15"/>
      <c r="C228" s="11"/>
      <c r="D228" s="7" t="s">
        <v>31</v>
      </c>
      <c r="E228" s="42" t="s">
        <v>44</v>
      </c>
      <c r="F228" s="43">
        <v>50</v>
      </c>
      <c r="G228" s="43">
        <v>3</v>
      </c>
      <c r="H228" s="43">
        <v>0</v>
      </c>
      <c r="I228" s="43">
        <v>21</v>
      </c>
      <c r="J228" s="43">
        <v>132</v>
      </c>
      <c r="K228" s="44">
        <v>3</v>
      </c>
      <c r="L228" s="43"/>
    </row>
    <row r="229" spans="1:12" ht="14.4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>
      <c r="A230" s="23"/>
      <c r="B230" s="15"/>
      <c r="C230" s="11"/>
      <c r="D230" s="6"/>
      <c r="E230" s="42" t="s">
        <v>82</v>
      </c>
      <c r="F230" s="43">
        <v>50</v>
      </c>
      <c r="G230" s="43">
        <v>3</v>
      </c>
      <c r="H230" s="43">
        <v>7</v>
      </c>
      <c r="I230" s="43">
        <v>35</v>
      </c>
      <c r="J230" s="43">
        <v>194</v>
      </c>
      <c r="K230" s="44"/>
      <c r="L230" s="43"/>
    </row>
    <row r="231" spans="1:12" ht="14.4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>
      <c r="A232" s="24"/>
      <c r="B232" s="17"/>
      <c r="C232" s="8"/>
      <c r="D232" s="18" t="s">
        <v>33</v>
      </c>
      <c r="E232" s="9"/>
      <c r="F232" s="19">
        <f>SUM(F223:F231)</f>
        <v>650</v>
      </c>
      <c r="G232" s="19">
        <f t="shared" ref="G232:J232" si="99">SUM(G223:G231)</f>
        <v>36</v>
      </c>
      <c r="H232" s="19">
        <f t="shared" si="99"/>
        <v>37</v>
      </c>
      <c r="I232" s="19">
        <f t="shared" si="99"/>
        <v>152</v>
      </c>
      <c r="J232" s="19">
        <f t="shared" si="99"/>
        <v>1076</v>
      </c>
      <c r="K232" s="25"/>
      <c r="L232" s="19">
        <f t="shared" ref="L232" si="100">SUM(L223:L231)</f>
        <v>0</v>
      </c>
    </row>
    <row r="233" spans="1:12" ht="1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650</v>
      </c>
      <c r="G233" s="32">
        <f t="shared" ref="G233:J233" si="101">G222+G232</f>
        <v>36</v>
      </c>
      <c r="H233" s="32">
        <f t="shared" si="101"/>
        <v>37</v>
      </c>
      <c r="I233" s="32">
        <f t="shared" si="101"/>
        <v>152</v>
      </c>
      <c r="J233" s="32">
        <f t="shared" si="101"/>
        <v>1076</v>
      </c>
      <c r="K233" s="32"/>
      <c r="L233" s="32">
        <f t="shared" ref="L233" si="102">L222+L232</f>
        <v>0</v>
      </c>
    </row>
    <row r="234" spans="1:12" ht="13.8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790.83333333333337</v>
      </c>
      <c r="G234" s="34">
        <f t="shared" ref="G234:L234" si="103">(G24+G43+G62+G81+G100+G119+G138+G157+G176+G195+G214+G233)/(IF(G24=0,0,1)+IF(G43=0,0,1)+IF(G62=0,0,1)+IF(G81=0,0,1)+IF(G100=0,0,1)+IF(G119=0,0,1)+IF(G138=0,0,1)+IF(G157=0,0,1)+IF(G176=0,0,1)+IF(G195=0,0,1)+IF(G214=0,0,1)+IF(G233=0,0,1))</f>
        <v>28.400000000000002</v>
      </c>
      <c r="H234" s="34">
        <f t="shared" si="103"/>
        <v>26.741666666666664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101.91666666666667</v>
      </c>
      <c r="J234" s="34">
        <f t="shared" si="103"/>
        <v>808.75</v>
      </c>
      <c r="K234" s="34"/>
      <c r="L234" s="34" t="e">
        <f t="shared" si="103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Honor</cp:lastModifiedBy>
  <dcterms:created xsi:type="dcterms:W3CDTF">2022-05-16T14:23:56Z</dcterms:created>
  <dcterms:modified xsi:type="dcterms:W3CDTF">2025-01-25T17:36:48Z</dcterms:modified>
</cp:coreProperties>
</file>